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olland\Antoine Pro\STID\divers\2019 IREM\"/>
    </mc:Choice>
  </mc:AlternateContent>
  <bookViews>
    <workbookView xWindow="0" yWindow="0" windowWidth="16815" windowHeight="7620"/>
  </bookViews>
  <sheets>
    <sheet name="Feuil1" sheetId="1" r:id="rId1"/>
    <sheet name="Feuil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5" i="1"/>
  <c r="C5" i="1"/>
  <c r="I3" i="2"/>
  <c r="I2" i="2"/>
  <c r="B3" i="2"/>
  <c r="B2" i="2"/>
  <c r="F6" i="2"/>
  <c r="G6" i="2"/>
  <c r="G5" i="2"/>
  <c r="F5" i="2"/>
  <c r="E1" i="2"/>
  <c r="F4" i="2"/>
  <c r="F1" i="2"/>
  <c r="B1" i="2"/>
  <c r="D1" i="2"/>
  <c r="I3" i="1" l="1"/>
  <c r="F4" i="1"/>
  <c r="G4" i="1"/>
  <c r="J4" i="1"/>
  <c r="J3" i="1"/>
  <c r="I4" i="1"/>
  <c r="J2" i="1"/>
  <c r="I2" i="1"/>
  <c r="G3" i="1"/>
  <c r="G2" i="1"/>
  <c r="C39" i="1" l="1"/>
  <c r="C4" i="1"/>
  <c r="C30" i="1" s="1"/>
  <c r="C31" i="1"/>
  <c r="C28" i="1"/>
  <c r="C20" i="1"/>
  <c r="B2" i="1"/>
  <c r="C29" i="1" l="1"/>
  <c r="C43" i="1"/>
  <c r="C42" i="1"/>
  <c r="C38" i="1"/>
  <c r="C13" i="1"/>
  <c r="C21" i="1"/>
  <c r="C45" i="1"/>
  <c r="C41" i="1"/>
  <c r="C12" i="1"/>
  <c r="C37" i="1"/>
  <c r="C44" i="1"/>
  <c r="C40" i="1"/>
  <c r="C17" i="1"/>
  <c r="C9" i="1"/>
  <c r="C25" i="1"/>
  <c r="C34" i="1"/>
  <c r="C16" i="1"/>
  <c r="C8" i="1"/>
  <c r="C24" i="1"/>
  <c r="C33" i="1"/>
  <c r="C19" i="1"/>
  <c r="C15" i="1"/>
  <c r="C11" i="1"/>
  <c r="C7" i="1"/>
  <c r="C27" i="1"/>
  <c r="C23" i="1"/>
  <c r="C36" i="1"/>
  <c r="C32" i="1"/>
  <c r="C18" i="1"/>
  <c r="C14" i="1"/>
  <c r="C10" i="1"/>
  <c r="C6" i="1"/>
  <c r="C26" i="1"/>
  <c r="C22" i="1"/>
  <c r="C35" i="1"/>
</calcChain>
</file>

<file path=xl/sharedStrings.xml><?xml version="1.0" encoding="utf-8"?>
<sst xmlns="http://schemas.openxmlformats.org/spreadsheetml/2006/main" count="6" uniqueCount="6">
  <si>
    <t>p</t>
  </si>
  <si>
    <t>n</t>
  </si>
  <si>
    <t>p_est</t>
  </si>
  <si>
    <t>NB JAUNES</t>
  </si>
  <si>
    <t>NB TOTAL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</si>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</sst>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A5" sqref="A5:A45"/>
    </sheetView>
  </sheetViews>
  <sheetFormatPr baseColWidth="10" defaultRowHeight="15" x14ac:dyDescent="0.25"/>
  <sheetData>
    <row r="1" spans="1:10" x14ac:dyDescent="0.25">
      <c r="B1" t="s">
        <v>0</v>
      </c>
      <c r="C1" t="s">
        <v>1</v>
      </c>
    </row>
    <row r="2" spans="1:10" x14ac:dyDescent="0.25">
      <c r="B2">
        <f>5/20</f>
        <v>0.25</v>
      </c>
      <c r="C2">
        <v>504</v>
      </c>
      <c r="G2">
        <f>AVERAGE(G5:G34)</f>
        <v>4.6333333333333337</v>
      </c>
      <c r="I2">
        <f>SUM(G5:G34)</f>
        <v>139</v>
      </c>
      <c r="J2">
        <f>I2/600</f>
        <v>0.23166666666666666</v>
      </c>
    </row>
    <row r="3" spans="1:10" x14ac:dyDescent="0.25">
      <c r="G3">
        <f>_xlfn.STDEV.P(G5:G34)</f>
        <v>1.7978382080215733</v>
      </c>
      <c r="I3">
        <f>J2-_xlfn.T.INV.2T(0.05,599)*SQRT(J2*(1-J2)/600)</f>
        <v>0.1978401335801547</v>
      </c>
      <c r="J3">
        <f>I3*20</f>
        <v>3.9568026716030942</v>
      </c>
    </row>
    <row r="4" spans="1:10" x14ac:dyDescent="0.25">
      <c r="B4" t="s">
        <v>2</v>
      </c>
      <c r="C4">
        <f>B2*C2</f>
        <v>126</v>
      </c>
      <c r="F4">
        <f>G2-_xlfn.T.INV.2T(0.05,29)*G3/SQRT(30)</f>
        <v>3.9620095135598925</v>
      </c>
      <c r="G4">
        <f>G2+_xlfn.T.INV.2T(0.05,29)*G3/SQRT(30)</f>
        <v>5.304657153106775</v>
      </c>
      <c r="I4">
        <f>J2+1.96*SQRT(J2*(1-J2)/600)</f>
        <v>0.26542547116981047</v>
      </c>
      <c r="J4">
        <f>I4*20</f>
        <v>5.3085094233962096</v>
      </c>
    </row>
    <row r="5" spans="1:10" x14ac:dyDescent="0.25">
      <c r="A5">
        <v>100</v>
      </c>
      <c r="B5">
        <f>A5/$C$2</f>
        <v>0.1984126984126984</v>
      </c>
      <c r="C5">
        <f>BINOMDIST(C$4,$C$2,B5,TRUE)</f>
        <v>0.99802964783355042</v>
      </c>
      <c r="G5">
        <v>1</v>
      </c>
    </row>
    <row r="6" spans="1:10" x14ac:dyDescent="0.25">
      <c r="A6">
        <v>101</v>
      </c>
      <c r="B6">
        <f t="shared" ref="B6:B45" si="0">A6/$C$2</f>
        <v>0.20039682539682541</v>
      </c>
      <c r="C6">
        <f t="shared" ref="C6:C45" si="1">_xlfn.BINOM.DIST(C$4,$C$2,B6,TRUE)</f>
        <v>0.99717988072523278</v>
      </c>
      <c r="G6">
        <v>6</v>
      </c>
    </row>
    <row r="7" spans="1:10" x14ac:dyDescent="0.25">
      <c r="A7">
        <v>102</v>
      </c>
      <c r="B7">
        <f t="shared" si="0"/>
        <v>0.20238095238095238</v>
      </c>
      <c r="C7">
        <f t="shared" si="1"/>
        <v>0.99601933937910458</v>
      </c>
      <c r="G7">
        <v>6</v>
      </c>
    </row>
    <row r="8" spans="1:10" x14ac:dyDescent="0.25">
      <c r="A8">
        <v>103</v>
      </c>
      <c r="B8">
        <f t="shared" si="0"/>
        <v>0.20436507936507936</v>
      </c>
      <c r="C8">
        <f t="shared" si="1"/>
        <v>0.9944572392099289</v>
      </c>
      <c r="G8">
        <v>3</v>
      </c>
    </row>
    <row r="9" spans="1:10" x14ac:dyDescent="0.25">
      <c r="A9">
        <v>104</v>
      </c>
      <c r="B9">
        <f t="shared" si="0"/>
        <v>0.20634920634920634</v>
      </c>
      <c r="C9">
        <f t="shared" si="1"/>
        <v>0.99238451086377966</v>
      </c>
      <c r="G9">
        <v>4</v>
      </c>
    </row>
    <row r="10" spans="1:10" x14ac:dyDescent="0.25">
      <c r="A10">
        <v>105</v>
      </c>
      <c r="B10">
        <f t="shared" si="0"/>
        <v>0.20833333333333334</v>
      </c>
      <c r="C10">
        <f t="shared" si="1"/>
        <v>0.98967272225551262</v>
      </c>
      <c r="G10">
        <v>5</v>
      </c>
    </row>
    <row r="11" spans="1:10" x14ac:dyDescent="0.25">
      <c r="A11">
        <v>106</v>
      </c>
      <c r="B11">
        <f t="shared" si="0"/>
        <v>0.21031746031746032</v>
      </c>
      <c r="C11">
        <f t="shared" si="1"/>
        <v>0.98617374573683025</v>
      </c>
      <c r="G11">
        <v>8</v>
      </c>
    </row>
    <row r="12" spans="1:10" x14ac:dyDescent="0.25">
      <c r="A12">
        <v>107</v>
      </c>
      <c r="B12">
        <f t="shared" si="0"/>
        <v>0.2123015873015873</v>
      </c>
      <c r="C12">
        <f t="shared" si="1"/>
        <v>0.98172039383592358</v>
      </c>
      <c r="G12">
        <v>8</v>
      </c>
    </row>
    <row r="13" spans="1:10" x14ac:dyDescent="0.25">
      <c r="A13">
        <v>108</v>
      </c>
      <c r="B13">
        <f t="shared" si="0"/>
        <v>0.21428571428571427</v>
      </c>
      <c r="C13">
        <f t="shared" si="1"/>
        <v>0.97612822650394926</v>
      </c>
      <c r="G13">
        <v>3</v>
      </c>
    </row>
    <row r="14" spans="1:10" x14ac:dyDescent="0.25">
      <c r="A14">
        <v>109</v>
      </c>
      <c r="B14">
        <f t="shared" si="0"/>
        <v>0.21626984126984128</v>
      </c>
      <c r="C14">
        <f t="shared" si="1"/>
        <v>0.96919868895389483</v>
      </c>
      <c r="G14">
        <v>6</v>
      </c>
    </row>
    <row r="15" spans="1:10" x14ac:dyDescent="0.25">
      <c r="A15">
        <v>110</v>
      </c>
      <c r="B15">
        <f t="shared" si="0"/>
        <v>0.21825396825396826</v>
      </c>
      <c r="C15">
        <f t="shared" si="1"/>
        <v>0.96072367138928239</v>
      </c>
      <c r="G15">
        <v>3</v>
      </c>
    </row>
    <row r="16" spans="1:10" x14ac:dyDescent="0.25">
      <c r="A16">
        <v>111</v>
      </c>
      <c r="B16">
        <f t="shared" si="0"/>
        <v>0.22023809523809523</v>
      </c>
      <c r="C16">
        <f t="shared" si="1"/>
        <v>0.95049149220836426</v>
      </c>
      <c r="G16">
        <v>6</v>
      </c>
    </row>
    <row r="17" spans="1:7" x14ac:dyDescent="0.25">
      <c r="A17">
        <v>112</v>
      </c>
      <c r="B17">
        <f t="shared" si="0"/>
        <v>0.22222222222222221</v>
      </c>
      <c r="C17">
        <f t="shared" si="1"/>
        <v>0.93829419949340531</v>
      </c>
      <c r="G17">
        <v>2</v>
      </c>
    </row>
    <row r="18" spans="1:7" x14ac:dyDescent="0.25">
      <c r="A18">
        <v>113</v>
      </c>
      <c r="B18">
        <f t="shared" si="0"/>
        <v>0.22420634920634921</v>
      </c>
      <c r="C18">
        <f t="shared" si="1"/>
        <v>0.92393596934829958</v>
      </c>
      <c r="G18">
        <v>4</v>
      </c>
    </row>
    <row r="19" spans="1:7" x14ac:dyDescent="0.25">
      <c r="A19">
        <v>114</v>
      </c>
      <c r="B19">
        <f t="shared" si="0"/>
        <v>0.22619047619047619</v>
      </c>
      <c r="C19">
        <f t="shared" si="1"/>
        <v>0.90724226376697126</v>
      </c>
      <c r="G19">
        <v>4</v>
      </c>
    </row>
    <row r="20" spans="1:7" x14ac:dyDescent="0.25">
      <c r="A20">
        <v>115</v>
      </c>
      <c r="B20">
        <f t="shared" si="0"/>
        <v>0.22817460317460317</v>
      </c>
      <c r="C20">
        <f t="shared" si="1"/>
        <v>0.88806930641743609</v>
      </c>
      <c r="G20">
        <v>4</v>
      </c>
    </row>
    <row r="21" spans="1:7" x14ac:dyDescent="0.25">
      <c r="A21">
        <v>116</v>
      </c>
      <c r="B21">
        <f t="shared" si="0"/>
        <v>0.23015873015873015</v>
      </c>
      <c r="C21">
        <f t="shared" si="1"/>
        <v>0.86631335346018168</v>
      </c>
      <c r="G21">
        <v>5</v>
      </c>
    </row>
    <row r="22" spans="1:7" x14ac:dyDescent="0.25">
      <c r="A22">
        <v>117</v>
      </c>
      <c r="B22">
        <f t="shared" si="0"/>
        <v>0.23214285714285715</v>
      </c>
      <c r="C22">
        <f t="shared" si="1"/>
        <v>0.84191918864757187</v>
      </c>
      <c r="G22">
        <v>4</v>
      </c>
    </row>
    <row r="23" spans="1:7" x14ac:dyDescent="0.25">
      <c r="A23">
        <v>118</v>
      </c>
      <c r="B23">
        <f t="shared" si="0"/>
        <v>0.23412698412698413</v>
      </c>
      <c r="C23">
        <f t="shared" si="1"/>
        <v>0.8148872654372521</v>
      </c>
      <c r="G23">
        <v>5</v>
      </c>
    </row>
    <row r="24" spans="1:7" x14ac:dyDescent="0.25">
      <c r="A24">
        <v>119</v>
      </c>
      <c r="B24">
        <f t="shared" si="0"/>
        <v>0.2361111111111111</v>
      </c>
      <c r="C24">
        <f t="shared" si="1"/>
        <v>0.78527895813020998</v>
      </c>
      <c r="G24">
        <v>3</v>
      </c>
    </row>
    <row r="25" spans="1:7" x14ac:dyDescent="0.25">
      <c r="A25">
        <v>120</v>
      </c>
      <c r="B25">
        <f t="shared" si="0"/>
        <v>0.23809523809523808</v>
      </c>
      <c r="C25">
        <f t="shared" si="1"/>
        <v>0.75321946923339822</v>
      </c>
      <c r="G25">
        <v>5</v>
      </c>
    </row>
    <row r="26" spans="1:7" x14ac:dyDescent="0.25">
      <c r="A26">
        <v>121</v>
      </c>
      <c r="B26">
        <f t="shared" si="0"/>
        <v>0.24007936507936509</v>
      </c>
      <c r="C26">
        <f t="shared" si="1"/>
        <v>0.71889806685034319</v>
      </c>
      <c r="G26">
        <v>5</v>
      </c>
    </row>
    <row r="27" spans="1:7" x14ac:dyDescent="0.25">
      <c r="A27">
        <v>122</v>
      </c>
      <c r="B27">
        <f t="shared" si="0"/>
        <v>0.24206349206349206</v>
      </c>
      <c r="C27">
        <f t="shared" si="1"/>
        <v>0.68256548504561754</v>
      </c>
      <c r="G27">
        <v>5</v>
      </c>
    </row>
    <row r="28" spans="1:7" x14ac:dyDescent="0.25">
      <c r="A28">
        <v>123</v>
      </c>
      <c r="B28">
        <f t="shared" si="0"/>
        <v>0.24404761904761904</v>
      </c>
      <c r="C28">
        <f t="shared" si="1"/>
        <v>0.64452849933315448</v>
      </c>
      <c r="G28">
        <v>5</v>
      </c>
    </row>
    <row r="29" spans="1:7" x14ac:dyDescent="0.25">
      <c r="A29">
        <v>124</v>
      </c>
      <c r="B29">
        <f t="shared" si="0"/>
        <v>0.24603174603174602</v>
      </c>
      <c r="C29">
        <f t="shared" si="1"/>
        <v>0.60514187385421814</v>
      </c>
      <c r="G29">
        <v>5</v>
      </c>
    </row>
    <row r="30" spans="1:7" x14ac:dyDescent="0.25">
      <c r="A30">
        <v>125</v>
      </c>
      <c r="B30">
        <f t="shared" si="0"/>
        <v>0.24801587301587302</v>
      </c>
      <c r="C30">
        <f t="shared" si="1"/>
        <v>0.56479805075048406</v>
      </c>
      <c r="G30">
        <v>3</v>
      </c>
    </row>
    <row r="31" spans="1:7" x14ac:dyDescent="0.25">
      <c r="A31">
        <v>126</v>
      </c>
      <c r="B31">
        <f t="shared" si="0"/>
        <v>0.25</v>
      </c>
      <c r="C31">
        <f t="shared" si="1"/>
        <v>0.52391510082524739</v>
      </c>
      <c r="G31">
        <v>5</v>
      </c>
    </row>
    <row r="32" spans="1:7" x14ac:dyDescent="0.25">
      <c r="A32">
        <v>127</v>
      </c>
      <c r="B32">
        <f t="shared" si="0"/>
        <v>0.25198412698412698</v>
      </c>
      <c r="C32">
        <f t="shared" si="1"/>
        <v>0.48292356531401481</v>
      </c>
      <c r="G32">
        <v>8</v>
      </c>
    </row>
    <row r="33" spans="1:7" x14ac:dyDescent="0.25">
      <c r="A33">
        <v>128</v>
      </c>
      <c r="B33">
        <f t="shared" si="0"/>
        <v>0.25396825396825395</v>
      </c>
      <c r="C33">
        <f t="shared" si="1"/>
        <v>0.44225288259006607</v>
      </c>
      <c r="G33">
        <v>7</v>
      </c>
    </row>
    <row r="34" spans="1:7" x14ac:dyDescent="0.25">
      <c r="A34">
        <v>129</v>
      </c>
      <c r="B34">
        <f t="shared" si="0"/>
        <v>0.25595238095238093</v>
      </c>
      <c r="C34">
        <f t="shared" si="1"/>
        <v>0.40231810652684696</v>
      </c>
      <c r="G34">
        <v>1</v>
      </c>
    </row>
    <row r="35" spans="1:7" x14ac:dyDescent="0.25">
      <c r="A35">
        <v>130</v>
      </c>
      <c r="B35">
        <f t="shared" si="0"/>
        <v>0.25793650793650796</v>
      </c>
      <c r="C35">
        <f t="shared" si="1"/>
        <v>0.36350758543840722</v>
      </c>
    </row>
    <row r="36" spans="1:7" x14ac:dyDescent="0.25">
      <c r="A36">
        <v>131</v>
      </c>
      <c r="B36">
        <f t="shared" si="0"/>
        <v>0.25992063492063494</v>
      </c>
      <c r="C36">
        <f t="shared" si="1"/>
        <v>0.32617218700200351</v>
      </c>
    </row>
    <row r="37" spans="1:7" x14ac:dyDescent="0.25">
      <c r="A37">
        <v>132</v>
      </c>
      <c r="B37">
        <f t="shared" si="0"/>
        <v>0.26190476190476192</v>
      </c>
      <c r="C37">
        <f t="shared" si="1"/>
        <v>0.29061653416793226</v>
      </c>
    </row>
    <row r="38" spans="1:7" x14ac:dyDescent="0.25">
      <c r="A38">
        <v>133</v>
      </c>
      <c r="B38">
        <f t="shared" si="0"/>
        <v>0.2638888888888889</v>
      </c>
      <c r="C38">
        <f t="shared" si="1"/>
        <v>0.25709257138058472</v>
      </c>
    </row>
    <row r="39" spans="1:7" x14ac:dyDescent="0.25">
      <c r="A39">
        <v>134</v>
      </c>
      <c r="B39">
        <f t="shared" si="0"/>
        <v>0.26587301587301587</v>
      </c>
      <c r="C39">
        <f t="shared" si="1"/>
        <v>0.22579562252226582</v>
      </c>
    </row>
    <row r="40" spans="1:7" x14ac:dyDescent="0.25">
      <c r="A40">
        <v>135</v>
      </c>
      <c r="B40">
        <f t="shared" si="0"/>
        <v>0.26785714285714285</v>
      </c>
      <c r="C40">
        <f t="shared" si="1"/>
        <v>0.19686294498168105</v>
      </c>
    </row>
    <row r="41" spans="1:7" x14ac:dyDescent="0.25">
      <c r="A41">
        <v>136</v>
      </c>
      <c r="B41">
        <f t="shared" si="0"/>
        <v>0.26984126984126983</v>
      </c>
      <c r="C41">
        <f t="shared" si="1"/>
        <v>0.17037464009716297</v>
      </c>
    </row>
    <row r="42" spans="1:7" x14ac:dyDescent="0.25">
      <c r="A42">
        <v>137</v>
      </c>
      <c r="B42">
        <f t="shared" si="0"/>
        <v>0.2718253968253968</v>
      </c>
      <c r="C42">
        <f t="shared" si="1"/>
        <v>0.14635665868423123</v>
      </c>
    </row>
    <row r="43" spans="1:7" x14ac:dyDescent="0.25">
      <c r="A43">
        <v>138</v>
      </c>
      <c r="B43">
        <f t="shared" si="0"/>
        <v>0.27380952380952384</v>
      </c>
      <c r="C43">
        <f t="shared" si="1"/>
        <v>0.12478554828742892</v>
      </c>
    </row>
    <row r="44" spans="1:7" x14ac:dyDescent="0.25">
      <c r="A44">
        <v>139</v>
      </c>
      <c r="B44">
        <f t="shared" si="0"/>
        <v>0.27579365079365081</v>
      </c>
      <c r="C44">
        <f t="shared" si="1"/>
        <v>0.10559452984147678</v>
      </c>
    </row>
    <row r="45" spans="1:7" x14ac:dyDescent="0.25">
      <c r="A45">
        <v>140</v>
      </c>
      <c r="B45">
        <f t="shared" si="0"/>
        <v>0.27777777777777779</v>
      </c>
      <c r="C45">
        <f t="shared" si="1"/>
        <v>8.8680466056134014E-2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I4" sqref="I4"/>
    </sheetView>
  </sheetViews>
  <sheetFormatPr baseColWidth="10" defaultRowHeight="15" x14ac:dyDescent="0.25"/>
  <sheetData>
    <row r="1" spans="1:9" x14ac:dyDescent="0.25">
      <c r="B1">
        <f>SUM(B5:B30)</f>
        <v>126</v>
      </c>
      <c r="D1">
        <f>SUM(D5:D30)</f>
        <v>504</v>
      </c>
      <c r="E1">
        <f>AVERAGE(D5:D30)</f>
        <v>19.384615384615383</v>
      </c>
      <c r="F1">
        <f>B1/D1</f>
        <v>0.25</v>
      </c>
    </row>
    <row r="2" spans="1:9" x14ac:dyDescent="0.25">
      <c r="A2" t="s">
        <v>5</v>
      </c>
      <c r="B2">
        <f>AVERAGE(B5:B30)</f>
        <v>4.8461538461538458</v>
      </c>
      <c r="I2">
        <f>B2-1.96*B3/SQRT(26)</f>
        <v>4.0797477091325502</v>
      </c>
    </row>
    <row r="3" spans="1:9" x14ac:dyDescent="0.25">
      <c r="B3">
        <f>_xlfn.STDEV.S(B5:B30)</f>
        <v>1.9938366571473738</v>
      </c>
      <c r="I3">
        <f>B2+1.96*B3/SQRT(26)</f>
        <v>5.6125599831751414</v>
      </c>
    </row>
    <row r="4" spans="1:9" x14ac:dyDescent="0.25">
      <c r="B4" t="s">
        <v>3</v>
      </c>
      <c r="D4" t="s">
        <v>4</v>
      </c>
      <c r="F4">
        <f>1.96*SQRT(F1*(1-F1)/D1)</f>
        <v>3.7804320740712515E-2</v>
      </c>
    </row>
    <row r="5" spans="1:9" x14ac:dyDescent="0.25">
      <c r="B5">
        <v>1</v>
      </c>
      <c r="D5">
        <v>19</v>
      </c>
      <c r="F5">
        <f>F1-F4</f>
        <v>0.21219567925928748</v>
      </c>
      <c r="G5">
        <f>F5*$E$1</f>
        <v>4.1133316287184956</v>
      </c>
    </row>
    <row r="6" spans="1:9" x14ac:dyDescent="0.25">
      <c r="B6">
        <v>2</v>
      </c>
      <c r="D6">
        <v>19</v>
      </c>
      <c r="F6">
        <f>F1+F4</f>
        <v>0.28780432074071249</v>
      </c>
      <c r="G6">
        <f>F6*$E$1</f>
        <v>5.5789760635891961</v>
      </c>
    </row>
    <row r="7" spans="1:9" x14ac:dyDescent="0.25">
      <c r="B7">
        <v>2</v>
      </c>
      <c r="D7">
        <v>18</v>
      </c>
    </row>
    <row r="8" spans="1:9" x14ac:dyDescent="0.25">
      <c r="B8">
        <v>5</v>
      </c>
      <c r="D8">
        <v>19</v>
      </c>
    </row>
    <row r="9" spans="1:9" x14ac:dyDescent="0.25">
      <c r="B9">
        <v>6</v>
      </c>
      <c r="D9">
        <v>21</v>
      </c>
    </row>
    <row r="10" spans="1:9" x14ac:dyDescent="0.25">
      <c r="B10">
        <v>6</v>
      </c>
      <c r="D10">
        <v>20</v>
      </c>
    </row>
    <row r="11" spans="1:9" x14ac:dyDescent="0.25">
      <c r="B11">
        <v>6</v>
      </c>
      <c r="D11">
        <v>19</v>
      </c>
    </row>
    <row r="12" spans="1:9" x14ac:dyDescent="0.25">
      <c r="B12">
        <v>2</v>
      </c>
      <c r="D12">
        <v>20</v>
      </c>
    </row>
    <row r="13" spans="1:9" x14ac:dyDescent="0.25">
      <c r="B13">
        <v>6</v>
      </c>
      <c r="D13">
        <v>20</v>
      </c>
    </row>
    <row r="14" spans="1:9" x14ac:dyDescent="0.25">
      <c r="B14">
        <v>7</v>
      </c>
      <c r="D14">
        <v>20</v>
      </c>
    </row>
    <row r="15" spans="1:9" x14ac:dyDescent="0.25">
      <c r="B15">
        <v>6</v>
      </c>
      <c r="D15">
        <v>20</v>
      </c>
    </row>
    <row r="16" spans="1:9" x14ac:dyDescent="0.25">
      <c r="B16">
        <v>5</v>
      </c>
      <c r="D16">
        <v>19</v>
      </c>
    </row>
    <row r="17" spans="2:4" x14ac:dyDescent="0.25">
      <c r="B17">
        <v>6</v>
      </c>
      <c r="D17">
        <v>20</v>
      </c>
    </row>
    <row r="18" spans="2:4" x14ac:dyDescent="0.25">
      <c r="B18">
        <v>6</v>
      </c>
      <c r="D18">
        <v>20</v>
      </c>
    </row>
    <row r="19" spans="2:4" x14ac:dyDescent="0.25">
      <c r="B19">
        <v>7</v>
      </c>
      <c r="D19">
        <v>20</v>
      </c>
    </row>
    <row r="20" spans="2:4" x14ac:dyDescent="0.25">
      <c r="B20">
        <v>7</v>
      </c>
      <c r="D20">
        <v>20</v>
      </c>
    </row>
    <row r="21" spans="2:4" x14ac:dyDescent="0.25">
      <c r="B21">
        <v>8</v>
      </c>
      <c r="D21">
        <v>20</v>
      </c>
    </row>
    <row r="22" spans="2:4" x14ac:dyDescent="0.25">
      <c r="B22">
        <v>5</v>
      </c>
      <c r="D22">
        <v>19</v>
      </c>
    </row>
    <row r="23" spans="2:4" x14ac:dyDescent="0.25">
      <c r="B23">
        <v>5</v>
      </c>
      <c r="D23">
        <v>19</v>
      </c>
    </row>
    <row r="24" spans="2:4" x14ac:dyDescent="0.25">
      <c r="B24">
        <v>6</v>
      </c>
      <c r="D24">
        <v>19</v>
      </c>
    </row>
    <row r="25" spans="2:4" x14ac:dyDescent="0.25">
      <c r="B25">
        <v>4</v>
      </c>
      <c r="D25">
        <v>20</v>
      </c>
    </row>
    <row r="26" spans="2:4" x14ac:dyDescent="0.25">
      <c r="B26">
        <v>4</v>
      </c>
      <c r="D26">
        <v>19</v>
      </c>
    </row>
    <row r="27" spans="2:4" x14ac:dyDescent="0.25">
      <c r="B27">
        <v>5</v>
      </c>
      <c r="D27">
        <v>18</v>
      </c>
    </row>
    <row r="28" spans="2:4" x14ac:dyDescent="0.25">
      <c r="B28">
        <v>4</v>
      </c>
      <c r="D28">
        <v>19</v>
      </c>
    </row>
    <row r="29" spans="2:4" x14ac:dyDescent="0.25">
      <c r="B29">
        <v>5</v>
      </c>
      <c r="D29">
        <v>18</v>
      </c>
    </row>
    <row r="30" spans="2:4" x14ac:dyDescent="0.25">
      <c r="B30">
        <v>0</v>
      </c>
      <c r="D30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ROLLAND</dc:creator>
  <cp:lastModifiedBy>Antoine ROLLAND</cp:lastModifiedBy>
  <dcterms:created xsi:type="dcterms:W3CDTF">2019-06-17T20:15:40Z</dcterms:created>
  <dcterms:modified xsi:type="dcterms:W3CDTF">2019-06-21T15:20:55Z</dcterms:modified>
</cp:coreProperties>
</file>